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989"/>
  </bookViews>
  <sheets>
    <sheet name="Foglio1" sheetId="1" r:id="rId1"/>
  </sheets>
  <calcPr calcId="125725" iterateDelta="1E-4"/>
</workbook>
</file>

<file path=xl/calcChain.xml><?xml version="1.0" encoding="utf-8"?>
<calcChain xmlns="http://schemas.openxmlformats.org/spreadsheetml/2006/main">
  <c r="AE4" i="1"/>
  <c r="AC4"/>
  <c r="AA4"/>
  <c r="AG4" s="1"/>
  <c r="AU4" s="1"/>
  <c r="AF3"/>
  <c r="AE3"/>
  <c r="AC3"/>
  <c r="AA3"/>
  <c r="AG3" l="1"/>
  <c r="AU3" s="1"/>
</calcChain>
</file>

<file path=xl/sharedStrings.xml><?xml version="1.0" encoding="utf-8"?>
<sst xmlns="http://schemas.openxmlformats.org/spreadsheetml/2006/main" count="93" uniqueCount="73">
  <si>
    <t>References</t>
  </si>
  <si>
    <t>Insured Details</t>
  </si>
  <si>
    <t>Risk Details</t>
  </si>
  <si>
    <t>Claim Details</t>
  </si>
  <si>
    <t>Transaction details</t>
  </si>
  <si>
    <t>Claim Status Changes</t>
  </si>
  <si>
    <t>Certificate Reference</t>
  </si>
  <si>
    <t>Claim Reference</t>
  </si>
  <si>
    <t>Insured</t>
  </si>
  <si>
    <t>Country</t>
  </si>
  <si>
    <t>Location of loss (Country)</t>
  </si>
  <si>
    <t>Risk  inception date</t>
  </si>
  <si>
    <t>Risk Expiry Date</t>
  </si>
  <si>
    <t>Insured Limit</t>
  </si>
  <si>
    <t>Deductible</t>
  </si>
  <si>
    <t>Local producer</t>
  </si>
  <si>
    <t>Loss Description</t>
  </si>
  <si>
    <t>Date of Loss (From)</t>
  </si>
  <si>
    <t>Date Claim Made</t>
  </si>
  <si>
    <t>Date Claim Notification</t>
  </si>
  <si>
    <t>Claim Status</t>
  </si>
  <si>
    <t>Date Closed</t>
  </si>
  <si>
    <t>Date Claim Opened</t>
  </si>
  <si>
    <t>Refer to Underwriters</t>
  </si>
  <si>
    <t>Denial</t>
  </si>
  <si>
    <t>Date of denial</t>
  </si>
  <si>
    <t>Claimant Name</t>
  </si>
  <si>
    <t>Claimant Address</t>
  </si>
  <si>
    <t>Claimant Postcode</t>
  </si>
  <si>
    <t>Claimant Country</t>
  </si>
  <si>
    <t>Claimed amount</t>
  </si>
  <si>
    <t>To be paid this month Indemnity</t>
  </si>
  <si>
    <t>To be paid this month Fees</t>
  </si>
  <si>
    <t>Previously paid Indemnity</t>
  </si>
  <si>
    <t>Previously paid Fees</t>
  </si>
  <si>
    <t>Reserve Indemnity</t>
  </si>
  <si>
    <t>Reserve Fees</t>
  </si>
  <si>
    <t>Total Incurred Indemnity</t>
  </si>
  <si>
    <t>Total Insurred Fees</t>
  </si>
  <si>
    <t>Recovered Fees</t>
  </si>
  <si>
    <t>To be paid this month Attorney Coverage Fees and Underwriters defense</t>
  </si>
  <si>
    <t>To be paid this month Defence Fees (for Insured)</t>
  </si>
  <si>
    <t>To be paid this month Expert</t>
  </si>
  <si>
    <t>To be paid this month Oliva Fees</t>
  </si>
  <si>
    <t>Previously paid Attorney Coverage Fees and Underwriters defense</t>
  </si>
  <si>
    <t>Previously paid Defence Fees (for Insured)</t>
  </si>
  <si>
    <t>Previously paid Expert</t>
  </si>
  <si>
    <t>Previously paid Oliva Fees</t>
  </si>
  <si>
    <t>Reserve Attorney Coverage Fees and Underwriters defense</t>
  </si>
  <si>
    <t>Reserve Defence Fees (for Insured)</t>
  </si>
  <si>
    <t>Reserve Expert</t>
  </si>
  <si>
    <t>Reserve Oliva Fees</t>
  </si>
  <si>
    <t>Incurred</t>
  </si>
  <si>
    <t>Date Coverage Confirmed</t>
  </si>
  <si>
    <t>Date Claim Amount Agreed</t>
  </si>
  <si>
    <t>Date Claim  Paid</t>
  </si>
  <si>
    <t>Date Fees Paid</t>
  </si>
  <si>
    <t>Date Reopened</t>
  </si>
  <si>
    <t>Daye of Subrogation</t>
  </si>
  <si>
    <t>Date Claim Withdrawn</t>
  </si>
  <si>
    <t>Claim not paid as within excess</t>
  </si>
  <si>
    <t>6624/16</t>
  </si>
  <si>
    <t>Comune di Chioggia</t>
  </si>
  <si>
    <t>Italy</t>
  </si>
  <si>
    <t>Fidella IBC</t>
  </si>
  <si>
    <t>This claim regards an appeal presented by the claimant to obtain the invalidation of the act with which the Insured rejected his request to build. The claim was reported with the second degree proceeding. It must be rejected.</t>
  </si>
  <si>
    <t>Pending claim</t>
  </si>
  <si>
    <t>/</t>
  </si>
  <si>
    <t>10459092B</t>
  </si>
  <si>
    <t>9340/18</t>
  </si>
  <si>
    <t>Link S.r.l.</t>
  </si>
  <si>
    <t>The Insured was sued by a citizen for an incident that occurred as a result of the fall of a bad maintenance floor inside a school.</t>
  </si>
  <si>
    <t>Pending</t>
  </si>
</sst>
</file>

<file path=xl/styles.xml><?xml version="1.0" encoding="utf-8"?>
<styleSheet xmlns="http://schemas.openxmlformats.org/spreadsheetml/2006/main">
  <numFmts count="2">
    <numFmt numFmtId="164" formatCode="[$€-2]\ #,##0.00"/>
    <numFmt numFmtId="165" formatCode="\€#,##0.00"/>
  </numFmts>
  <fonts count="4">
    <font>
      <sz val="12"/>
      <color rgb="FF000000"/>
      <name val="Calibri"/>
      <family val="2"/>
      <charset val="1"/>
    </font>
    <font>
      <sz val="12"/>
      <name val="Arial"/>
      <family val="2"/>
      <charset val="1"/>
    </font>
    <font>
      <b/>
      <sz val="12"/>
      <name val="Arial"/>
      <family val="2"/>
      <charset val="1"/>
    </font>
    <font>
      <b/>
      <sz val="9"/>
      <name val="Geneva"/>
      <family val="2"/>
      <charset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31">
    <xf numFmtId="0" fontId="0" fillId="0" borderId="0" xfId="0"/>
    <xf numFmtId="0" fontId="2" fillId="0" borderId="1" xfId="0" applyFont="1" applyBorder="1" applyAlignment="1">
      <alignment horizontal="justify" vertical="top"/>
    </xf>
    <xf numFmtId="0" fontId="2" fillId="0" borderId="1" xfId="0" applyFont="1" applyBorder="1" applyAlignment="1">
      <alignment horizontal="center" vertical="top"/>
    </xf>
    <xf numFmtId="0" fontId="2" fillId="0" borderId="1" xfId="0" applyFont="1" applyBorder="1" applyAlignment="1">
      <alignment horizontal="center"/>
    </xf>
    <xf numFmtId="0" fontId="1" fillId="0" borderId="0" xfId="0" applyFont="1" applyBorder="1" applyAlignment="1">
      <alignment horizontal="left"/>
    </xf>
    <xf numFmtId="0" fontId="3" fillId="0" borderId="1" xfId="0" applyFont="1" applyBorder="1" applyAlignment="1">
      <alignment horizontal="center" vertical="top"/>
    </xf>
    <xf numFmtId="0" fontId="1" fillId="0" borderId="2" xfId="0" applyFont="1" applyBorder="1" applyAlignment="1">
      <alignment horizontal="left"/>
    </xf>
    <xf numFmtId="0" fontId="1" fillId="0" borderId="3" xfId="0" applyFont="1" applyBorder="1" applyAlignment="1">
      <alignment horizontal="left"/>
    </xf>
    <xf numFmtId="0" fontId="2" fillId="0" borderId="0" xfId="0" applyFont="1" applyBorder="1" applyAlignment="1">
      <alignment horizontal="left" wrapText="1"/>
    </xf>
    <xf numFmtId="0" fontId="2" fillId="0" borderId="1" xfId="0" applyFont="1" applyBorder="1" applyAlignment="1">
      <alignment horizontal="center" vertical="top" wrapText="1"/>
    </xf>
    <xf numFmtId="0" fontId="2" fillId="0" borderId="1" xfId="0" applyFont="1" applyBorder="1" applyAlignment="1">
      <alignment horizontal="justify" vertical="top" wrapText="1"/>
    </xf>
    <xf numFmtId="164" fontId="2" fillId="0" borderId="1" xfId="0" applyNumberFormat="1" applyFont="1" applyBorder="1" applyAlignment="1">
      <alignment horizontal="center" vertical="top" wrapText="1"/>
    </xf>
    <xf numFmtId="0" fontId="2" fillId="0" borderId="4" xfId="0" applyFont="1" applyBorder="1" applyAlignment="1">
      <alignment horizontal="left" wrapText="1"/>
    </xf>
    <xf numFmtId="0" fontId="2" fillId="0" borderId="1" xfId="0" applyFont="1" applyBorder="1" applyAlignment="1">
      <alignment horizontal="left" wrapText="1"/>
    </xf>
    <xf numFmtId="0" fontId="1" fillId="0" borderId="1" xfId="0" applyFont="1" applyBorder="1" applyAlignment="1">
      <alignment horizontal="left"/>
    </xf>
    <xf numFmtId="0" fontId="1" fillId="0" borderId="1" xfId="0" applyFont="1" applyBorder="1" applyAlignment="1">
      <alignment horizontal="center" vertical="top"/>
    </xf>
    <xf numFmtId="0" fontId="1" fillId="0" borderId="1" xfId="0" applyFont="1" applyBorder="1" applyAlignment="1">
      <alignment horizontal="center" vertical="top" wrapText="1"/>
    </xf>
    <xf numFmtId="14" fontId="1" fillId="0" borderId="1" xfId="0" applyNumberFormat="1" applyFont="1" applyBorder="1" applyAlignment="1">
      <alignment horizontal="center" vertical="top"/>
    </xf>
    <xf numFmtId="165" fontId="1" fillId="0" borderId="1" xfId="0" applyNumberFormat="1" applyFont="1" applyBorder="1" applyAlignment="1">
      <alignment horizontal="right" vertical="top"/>
    </xf>
    <xf numFmtId="0" fontId="1" fillId="0" borderId="1" xfId="0" applyFont="1" applyBorder="1" applyAlignment="1">
      <alignment horizontal="justify" vertical="top"/>
    </xf>
    <xf numFmtId="0" fontId="1" fillId="0" borderId="1" xfId="0" applyFont="1" applyBorder="1" applyAlignment="1">
      <alignment horizontal="justify"/>
    </xf>
    <xf numFmtId="165" fontId="1" fillId="0" borderId="1" xfId="0" applyNumberFormat="1" applyFont="1" applyBorder="1" applyAlignment="1">
      <alignment horizontal="center" vertical="top" wrapText="1"/>
    </xf>
    <xf numFmtId="164" fontId="1" fillId="0" borderId="1" xfId="0" applyNumberFormat="1" applyFont="1" applyBorder="1" applyAlignment="1">
      <alignment horizontal="center" vertical="top"/>
    </xf>
    <xf numFmtId="164" fontId="1" fillId="0" borderId="1" xfId="0" applyNumberFormat="1" applyFont="1" applyBorder="1" applyAlignment="1">
      <alignment horizontal="center" vertical="top" wrapText="1"/>
    </xf>
    <xf numFmtId="165" fontId="1" fillId="0" borderId="1" xfId="0" applyNumberFormat="1" applyFont="1" applyBorder="1" applyAlignment="1">
      <alignment horizontal="center" vertical="top"/>
    </xf>
    <xf numFmtId="164" fontId="1" fillId="0" borderId="4" xfId="0" applyNumberFormat="1" applyFont="1" applyBorder="1" applyAlignment="1">
      <alignment horizontal="center" vertical="top"/>
    </xf>
    <xf numFmtId="0" fontId="1" fillId="0" borderId="1" xfId="0" applyFont="1" applyBorder="1" applyAlignment="1">
      <alignment horizontal="left" vertical="top" wrapText="1"/>
    </xf>
    <xf numFmtId="14" fontId="1" fillId="0" borderId="1" xfId="0" applyNumberFormat="1" applyFont="1" applyBorder="1" applyAlignment="1">
      <alignment horizontal="left" vertical="top" wrapText="1"/>
    </xf>
    <xf numFmtId="165" fontId="1" fillId="0" borderId="1" xfId="0" applyNumberFormat="1" applyFont="1" applyBorder="1" applyAlignment="1">
      <alignment horizontal="left" vertical="top" wrapText="1"/>
    </xf>
    <xf numFmtId="0" fontId="2" fillId="0" borderId="1" xfId="0" applyFont="1" applyBorder="1" applyAlignment="1">
      <alignment horizontal="center" wrapText="1"/>
    </xf>
    <xf numFmtId="0" fontId="1" fillId="0" borderId="1" xfId="0" applyFont="1" applyBorder="1" applyAlignment="1">
      <alignment horizontal="center"/>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T4"/>
  <sheetViews>
    <sheetView tabSelected="1" zoomScale="70" zoomScaleNormal="70" workbookViewId="0">
      <selection activeCell="A7" sqref="A7"/>
    </sheetView>
  </sheetViews>
  <sheetFormatPr defaultRowHeight="15.75"/>
  <cols>
    <col min="1" max="5" width="10.625"/>
    <col min="6" max="7" width="11"/>
    <col min="8" max="8" width="15.5"/>
    <col min="9" max="9" width="11.125"/>
    <col min="10" max="10" width="10.625"/>
    <col min="11" max="11" width="55.125"/>
    <col min="12" max="13" width="10.625"/>
    <col min="14" max="14" width="11"/>
    <col min="15" max="16" width="10.625"/>
    <col min="17" max="17" width="11"/>
    <col min="18" max="24" width="10.625"/>
    <col min="25" max="47" width="11"/>
    <col min="48" max="1024" width="10.625"/>
  </cols>
  <sheetData>
    <row r="1" spans="1:72" s="7" customFormat="1">
      <c r="A1" s="3" t="s">
        <v>0</v>
      </c>
      <c r="B1" s="3"/>
      <c r="C1" s="2" t="s">
        <v>1</v>
      </c>
      <c r="D1" s="2"/>
      <c r="E1" s="5"/>
      <c r="F1" s="3" t="s">
        <v>2</v>
      </c>
      <c r="G1" s="3"/>
      <c r="H1" s="3"/>
      <c r="I1" s="3"/>
      <c r="J1" s="3"/>
      <c r="K1" s="1" t="s">
        <v>3</v>
      </c>
      <c r="L1" s="1"/>
      <c r="M1" s="1"/>
      <c r="N1" s="1"/>
      <c r="O1" s="1"/>
      <c r="P1" s="1"/>
      <c r="Q1" s="1"/>
      <c r="R1" s="1"/>
      <c r="S1" s="1"/>
      <c r="T1" s="1"/>
      <c r="U1" s="1"/>
      <c r="V1" s="1"/>
      <c r="W1" s="1"/>
      <c r="X1" s="1"/>
      <c r="Y1" s="1"/>
      <c r="Z1" s="2" t="s">
        <v>4</v>
      </c>
      <c r="AA1" s="2"/>
      <c r="AB1" s="2"/>
      <c r="AC1" s="2"/>
      <c r="AD1" s="2"/>
      <c r="AE1" s="2"/>
      <c r="AF1" s="2"/>
      <c r="AG1" s="2"/>
      <c r="AH1" s="2"/>
      <c r="AI1" s="2"/>
      <c r="AJ1" s="2"/>
      <c r="AK1" s="2"/>
      <c r="AL1" s="2"/>
      <c r="AM1" s="2"/>
      <c r="AN1" s="2"/>
      <c r="AO1" s="2"/>
      <c r="AP1" s="2"/>
      <c r="AQ1" s="2"/>
      <c r="AR1" s="2"/>
      <c r="AS1" s="2"/>
      <c r="AT1" s="2"/>
      <c r="AU1" s="2"/>
      <c r="AV1" s="3" t="s">
        <v>5</v>
      </c>
      <c r="AW1" s="3"/>
      <c r="AX1" s="3"/>
      <c r="AY1" s="3"/>
      <c r="AZ1" s="3"/>
      <c r="BA1" s="3"/>
      <c r="BB1" s="3"/>
      <c r="BC1" s="3"/>
      <c r="BD1" s="6"/>
      <c r="BE1" s="4"/>
      <c r="BF1" s="4"/>
      <c r="BG1" s="4"/>
      <c r="BH1" s="4"/>
      <c r="BI1" s="4"/>
      <c r="BJ1" s="4"/>
      <c r="BK1" s="4"/>
      <c r="BL1" s="4"/>
      <c r="BM1" s="4"/>
      <c r="BN1" s="4"/>
      <c r="BO1" s="4"/>
      <c r="BP1" s="4"/>
      <c r="BQ1" s="4"/>
      <c r="BR1" s="4"/>
      <c r="BS1" s="4"/>
      <c r="BT1" s="4"/>
    </row>
    <row r="2" spans="1:72" s="13" customFormat="1" ht="59.1" customHeight="1">
      <c r="A2" s="9" t="s">
        <v>6</v>
      </c>
      <c r="B2" s="9" t="s">
        <v>7</v>
      </c>
      <c r="C2" s="9" t="s">
        <v>8</v>
      </c>
      <c r="D2" s="9" t="s">
        <v>9</v>
      </c>
      <c r="E2" s="9" t="s">
        <v>10</v>
      </c>
      <c r="F2" s="9" t="s">
        <v>11</v>
      </c>
      <c r="G2" s="9" t="s">
        <v>12</v>
      </c>
      <c r="H2" s="9" t="s">
        <v>13</v>
      </c>
      <c r="I2" s="9" t="s">
        <v>14</v>
      </c>
      <c r="J2" s="9" t="s">
        <v>15</v>
      </c>
      <c r="K2" s="10" t="s">
        <v>16</v>
      </c>
      <c r="L2" s="9" t="s">
        <v>17</v>
      </c>
      <c r="M2" s="9" t="s">
        <v>18</v>
      </c>
      <c r="N2" s="9" t="s">
        <v>19</v>
      </c>
      <c r="O2" s="9" t="s">
        <v>20</v>
      </c>
      <c r="P2" s="9" t="s">
        <v>21</v>
      </c>
      <c r="Q2" s="9" t="s">
        <v>22</v>
      </c>
      <c r="R2" s="9" t="s">
        <v>23</v>
      </c>
      <c r="S2" s="9" t="s">
        <v>24</v>
      </c>
      <c r="T2" s="9" t="s">
        <v>25</v>
      </c>
      <c r="U2" s="9" t="s">
        <v>26</v>
      </c>
      <c r="V2" s="9" t="s">
        <v>27</v>
      </c>
      <c r="W2" s="9" t="s">
        <v>28</v>
      </c>
      <c r="X2" s="9" t="s">
        <v>29</v>
      </c>
      <c r="Y2" s="9" t="s">
        <v>30</v>
      </c>
      <c r="Z2" s="9" t="s">
        <v>31</v>
      </c>
      <c r="AA2" s="9" t="s">
        <v>32</v>
      </c>
      <c r="AB2" s="11" t="s">
        <v>33</v>
      </c>
      <c r="AC2" s="9" t="s">
        <v>34</v>
      </c>
      <c r="AD2" s="11" t="s">
        <v>35</v>
      </c>
      <c r="AE2" s="9" t="s">
        <v>36</v>
      </c>
      <c r="AF2" s="9" t="s">
        <v>37</v>
      </c>
      <c r="AG2" s="9" t="s">
        <v>38</v>
      </c>
      <c r="AH2" s="9" t="s">
        <v>39</v>
      </c>
      <c r="AI2" s="9" t="s">
        <v>40</v>
      </c>
      <c r="AJ2" s="9" t="s">
        <v>41</v>
      </c>
      <c r="AK2" s="9" t="s">
        <v>42</v>
      </c>
      <c r="AL2" s="9" t="s">
        <v>43</v>
      </c>
      <c r="AM2" s="9" t="s">
        <v>44</v>
      </c>
      <c r="AN2" s="9" t="s">
        <v>45</v>
      </c>
      <c r="AO2" s="9" t="s">
        <v>46</v>
      </c>
      <c r="AP2" s="9" t="s">
        <v>47</v>
      </c>
      <c r="AQ2" s="9" t="s">
        <v>48</v>
      </c>
      <c r="AR2" s="9" t="s">
        <v>49</v>
      </c>
      <c r="AS2" s="9" t="s">
        <v>50</v>
      </c>
      <c r="AT2" s="9" t="s">
        <v>51</v>
      </c>
      <c r="AU2" s="9" t="s">
        <v>52</v>
      </c>
      <c r="AV2" s="9" t="s">
        <v>53</v>
      </c>
      <c r="AW2" s="9" t="s">
        <v>54</v>
      </c>
      <c r="AX2" s="9" t="s">
        <v>55</v>
      </c>
      <c r="AY2" s="9" t="s">
        <v>56</v>
      </c>
      <c r="AZ2" s="9" t="s">
        <v>57</v>
      </c>
      <c r="BA2" s="9" t="s">
        <v>58</v>
      </c>
      <c r="BB2" s="9" t="s">
        <v>59</v>
      </c>
      <c r="BC2" s="9" t="s">
        <v>60</v>
      </c>
      <c r="BD2" s="12"/>
      <c r="BE2" s="8"/>
      <c r="BF2" s="8"/>
      <c r="BG2" s="8"/>
      <c r="BH2" s="8"/>
      <c r="BI2" s="8"/>
      <c r="BJ2" s="8"/>
      <c r="BK2" s="8"/>
      <c r="BL2" s="8"/>
      <c r="BM2" s="8"/>
      <c r="BN2" s="8"/>
      <c r="BO2" s="8"/>
      <c r="BP2" s="8"/>
      <c r="BQ2" s="8"/>
      <c r="BR2" s="8"/>
      <c r="BS2" s="8"/>
      <c r="BT2" s="8"/>
    </row>
    <row r="3" spans="1:72" s="4" customFormat="1" ht="80.099999999999994" customHeight="1">
      <c r="A3" s="14"/>
      <c r="B3" s="15" t="s">
        <v>61</v>
      </c>
      <c r="C3" s="16" t="s">
        <v>62</v>
      </c>
      <c r="D3" s="15" t="s">
        <v>63</v>
      </c>
      <c r="E3" s="15" t="s">
        <v>63</v>
      </c>
      <c r="F3" s="17">
        <v>40998</v>
      </c>
      <c r="G3" s="17">
        <v>41363</v>
      </c>
      <c r="H3" s="18">
        <v>2000000</v>
      </c>
      <c r="I3" s="18">
        <v>20000</v>
      </c>
      <c r="J3" s="15" t="s">
        <v>64</v>
      </c>
      <c r="K3" s="19" t="s">
        <v>65</v>
      </c>
      <c r="L3" s="20"/>
      <c r="M3" s="17"/>
      <c r="N3" s="17">
        <v>40709</v>
      </c>
      <c r="O3" s="19" t="s">
        <v>66</v>
      </c>
      <c r="P3" s="20"/>
      <c r="Q3" s="20"/>
      <c r="R3" s="20"/>
      <c r="S3" s="20"/>
      <c r="T3" s="20"/>
      <c r="U3" s="20"/>
      <c r="V3" s="20"/>
      <c r="W3" s="20"/>
      <c r="X3" s="20"/>
      <c r="Y3" s="15" t="s">
        <v>67</v>
      </c>
      <c r="Z3" s="21">
        <v>0</v>
      </c>
      <c r="AA3" s="21">
        <f>SUM(AI3+AJ3+AK3+AL3)</f>
        <v>0</v>
      </c>
      <c r="AB3" s="21">
        <v>0</v>
      </c>
      <c r="AC3" s="22">
        <f>SUM(AM3+AN3+AO3+AP3)</f>
        <v>144</v>
      </c>
      <c r="AD3" s="21">
        <v>0</v>
      </c>
      <c r="AE3" s="23">
        <f>SUM(AQ3+AR3+AS3+AT3)</f>
        <v>356</v>
      </c>
      <c r="AF3" s="21">
        <f>SUM(Z3+AB3+AD3)</f>
        <v>0</v>
      </c>
      <c r="AG3" s="21">
        <f>SUM(AA3+AC3+AE3)</f>
        <v>500</v>
      </c>
      <c r="AH3" s="23">
        <v>0</v>
      </c>
      <c r="AI3" s="21">
        <v>0</v>
      </c>
      <c r="AJ3" s="21">
        <v>0</v>
      </c>
      <c r="AK3" s="21">
        <v>0</v>
      </c>
      <c r="AL3" s="24">
        <v>0</v>
      </c>
      <c r="AM3" s="21">
        <v>0</v>
      </c>
      <c r="AN3" s="21">
        <v>0</v>
      </c>
      <c r="AO3" s="21">
        <v>0</v>
      </c>
      <c r="AP3" s="24">
        <v>144</v>
      </c>
      <c r="AQ3" s="24">
        <v>0</v>
      </c>
      <c r="AR3" s="21">
        <v>0</v>
      </c>
      <c r="AS3" s="21">
        <v>0</v>
      </c>
      <c r="AT3" s="24">
        <v>356</v>
      </c>
      <c r="AU3" s="25">
        <f>SUM(AF3+AG3)</f>
        <v>500</v>
      </c>
      <c r="AV3" s="9" t="s">
        <v>67</v>
      </c>
      <c r="AW3" s="9" t="s">
        <v>67</v>
      </c>
      <c r="AX3" s="9" t="s">
        <v>67</v>
      </c>
      <c r="AY3" s="9" t="s">
        <v>67</v>
      </c>
      <c r="AZ3" s="9" t="s">
        <v>67</v>
      </c>
      <c r="BA3" s="9" t="s">
        <v>67</v>
      </c>
      <c r="BB3" s="9" t="s">
        <v>67</v>
      </c>
      <c r="BC3" s="9" t="s">
        <v>67</v>
      </c>
    </row>
    <row r="4" spans="1:72" s="30" customFormat="1" ht="96" customHeight="1">
      <c r="A4" s="26" t="s">
        <v>68</v>
      </c>
      <c r="B4" s="26" t="s">
        <v>69</v>
      </c>
      <c r="C4" s="27" t="s">
        <v>62</v>
      </c>
      <c r="D4" s="26" t="s">
        <v>63</v>
      </c>
      <c r="E4" s="26" t="s">
        <v>63</v>
      </c>
      <c r="F4" s="27">
        <v>41728</v>
      </c>
      <c r="G4" s="27">
        <v>42093</v>
      </c>
      <c r="H4" s="28">
        <v>2000000</v>
      </c>
      <c r="I4" s="28">
        <v>20000</v>
      </c>
      <c r="J4" s="27" t="s">
        <v>70</v>
      </c>
      <c r="K4" s="26" t="s">
        <v>71</v>
      </c>
      <c r="L4" s="27"/>
      <c r="M4" s="27"/>
      <c r="N4" s="27">
        <v>41836</v>
      </c>
      <c r="O4" s="26" t="s">
        <v>72</v>
      </c>
      <c r="P4" s="26"/>
      <c r="Q4" s="27">
        <v>41873</v>
      </c>
      <c r="R4" s="26"/>
      <c r="S4" s="26"/>
      <c r="T4" s="26"/>
      <c r="U4" s="26"/>
      <c r="V4" s="26"/>
      <c r="W4" s="26"/>
      <c r="X4" s="26"/>
      <c r="Y4" s="21">
        <v>0</v>
      </c>
      <c r="Z4" s="21">
        <v>0</v>
      </c>
      <c r="AA4" s="21">
        <f>SUM(AI4+AJ4+AK4+AL4)</f>
        <v>0</v>
      </c>
      <c r="AB4" s="21">
        <v>0</v>
      </c>
      <c r="AC4" s="22">
        <f>SUM(AM4+AN4+AO4+AP4)</f>
        <v>0</v>
      </c>
      <c r="AD4" s="21">
        <v>0</v>
      </c>
      <c r="AE4" s="23">
        <f>SUM(AQ4+AR4+AS4+AT4)</f>
        <v>1000</v>
      </c>
      <c r="AF4" s="21">
        <v>0</v>
      </c>
      <c r="AG4" s="21">
        <f>SUM(AA4+AC4+AE4)</f>
        <v>1000</v>
      </c>
      <c r="AH4" s="23">
        <v>0</v>
      </c>
      <c r="AI4" s="23">
        <v>0</v>
      </c>
      <c r="AJ4" s="23">
        <v>0</v>
      </c>
      <c r="AK4" s="23">
        <v>0</v>
      </c>
      <c r="AL4" s="21">
        <v>0</v>
      </c>
      <c r="AM4" s="21">
        <v>0</v>
      </c>
      <c r="AN4" s="23">
        <v>0</v>
      </c>
      <c r="AO4" s="23">
        <v>0</v>
      </c>
      <c r="AP4" s="21">
        <v>0</v>
      </c>
      <c r="AQ4" s="21">
        <v>0</v>
      </c>
      <c r="AR4" s="23">
        <v>0</v>
      </c>
      <c r="AS4" s="23">
        <v>0</v>
      </c>
      <c r="AT4" s="21">
        <v>1000</v>
      </c>
      <c r="AU4" s="22">
        <f>SUM(AF4+AG4)</f>
        <v>1000</v>
      </c>
      <c r="AV4" s="9" t="s">
        <v>67</v>
      </c>
      <c r="AW4" s="9" t="s">
        <v>67</v>
      </c>
      <c r="AX4" s="9" t="s">
        <v>67</v>
      </c>
      <c r="AY4" s="9" t="s">
        <v>67</v>
      </c>
      <c r="AZ4" s="9" t="s">
        <v>67</v>
      </c>
      <c r="BA4" s="9" t="s">
        <v>67</v>
      </c>
      <c r="BB4" s="9" t="s">
        <v>67</v>
      </c>
      <c r="BC4" s="9" t="s">
        <v>67</v>
      </c>
      <c r="BD4" s="29"/>
      <c r="BE4" s="29"/>
      <c r="BF4" s="29"/>
      <c r="BG4" s="29"/>
      <c r="BH4" s="29"/>
    </row>
  </sheetData>
  <mergeCells count="6">
    <mergeCell ref="AV1:BC1"/>
    <mergeCell ref="A1:B1"/>
    <mergeCell ref="C1:D1"/>
    <mergeCell ref="F1:J1"/>
    <mergeCell ref="K1:Y1"/>
    <mergeCell ref="Z1:AU1"/>
  </mergeCells>
  <pageMargins left="0.75" right="0.75" top="1" bottom="1"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federico.corich</cp:lastModifiedBy>
  <cp:revision>1</cp:revision>
  <dcterms:created xsi:type="dcterms:W3CDTF">2018-10-18T09:15:03Z</dcterms:created>
  <dcterms:modified xsi:type="dcterms:W3CDTF">2018-10-29T07:48:36Z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